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0001_share\200_kintone\書籍管理\書籍購入内訳書\"/>
    </mc:Choice>
  </mc:AlternateContent>
  <xr:revisionPtr revIDLastSave="0" documentId="13_ncr:1_{C8043AA7-2472-4B7A-9F11-DAFE76966A51}" xr6:coauthVersionLast="47" xr6:coauthVersionMax="47" xr10:uidLastSave="{00000000-0000-0000-0000-000000000000}"/>
  <bookViews>
    <workbookView xWindow="2295" yWindow="2295" windowWidth="22455" windowHeight="12270" xr2:uid="{C4DE25D1-B1D3-47B7-A3BC-8C3B008EE1F7}"/>
  </bookViews>
  <sheets>
    <sheet name="入力シート" sheetId="1" r:id="rId1"/>
    <sheet name="PDF" sheetId="2" state="hidden" r:id="rId2"/>
  </sheets>
  <definedNames>
    <definedName name="_xlnm.Print_Area" localSheetId="1">PDF!$B$2:$G$43</definedName>
    <definedName name="_xlnm.Print_Area" localSheetId="0">入力シート!$B$2:$G$45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5" i="1"/>
  <c r="B45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16" i="1"/>
  <c r="G17" i="1"/>
  <c r="G18" i="1"/>
  <c r="G13" i="1"/>
  <c r="F43" i="1" l="1"/>
  <c r="F44" i="1" s="1"/>
</calcChain>
</file>

<file path=xl/sharedStrings.xml><?xml version="1.0" encoding="utf-8"?>
<sst xmlns="http://schemas.openxmlformats.org/spreadsheetml/2006/main" count="157" uniqueCount="59">
  <si>
    <t>種類</t>
    <rPh sb="0" eb="2">
      <t>シュルイ</t>
    </rPh>
    <phoneticPr fontId="3"/>
  </si>
  <si>
    <t>書籍名</t>
    <rPh sb="0" eb="3">
      <t>ショセキメイ</t>
    </rPh>
    <phoneticPr fontId="3"/>
  </si>
  <si>
    <t>会員価格</t>
    <rPh sb="0" eb="2">
      <t>カイイン</t>
    </rPh>
    <rPh sb="2" eb="4">
      <t>カカク</t>
    </rPh>
    <phoneticPr fontId="3"/>
  </si>
  <si>
    <t>非会員価格</t>
    <rPh sb="0" eb="3">
      <t>ヒカイイン</t>
    </rPh>
    <rPh sb="3" eb="5">
      <t>カカク</t>
    </rPh>
    <phoneticPr fontId="3"/>
  </si>
  <si>
    <t>冊数(冊)</t>
    <rPh sb="0" eb="2">
      <t>サツスウ</t>
    </rPh>
    <rPh sb="3" eb="4">
      <t>サツ</t>
    </rPh>
    <phoneticPr fontId="3"/>
  </si>
  <si>
    <t>金額</t>
    <rPh sb="0" eb="2">
      <t>キンガク</t>
    </rPh>
    <phoneticPr fontId="3"/>
  </si>
  <si>
    <t xml:space="preserve">&lt;New！&gt;資格試験問題解説集（2022年度問題・1年分を収録） </t>
  </si>
  <si>
    <t>資格試験問題解説集（2021年度問題・1年分を収録）</t>
  </si>
  <si>
    <t>資格試験問題解説集（2020年度問題・1年分を収録）</t>
  </si>
  <si>
    <t>資格試験問題解説集（2019年度問題・1年分を収録）</t>
  </si>
  <si>
    <t>資格試験問題解説集（2018年度問題・1年分を収録）</t>
  </si>
  <si>
    <t>資格試験問題解説集（2017年度問題・1年分を収録）</t>
  </si>
  <si>
    <t>資格試験問題解説集（2016年度問題・1年分を収録）</t>
  </si>
  <si>
    <t>資格試験問題解説集（2015年度問題・1年分を収録）</t>
  </si>
  <si>
    <r>
      <t>資格試験問題解説集（2014年度問題・1年分を収録）</t>
    </r>
    <r>
      <rPr>
        <sz val="8"/>
        <color theme="1"/>
        <rFont val="游ゴシック"/>
        <family val="3"/>
        <charset val="128"/>
        <scheme val="minor"/>
      </rPr>
      <t>※残り僅か</t>
    </r>
    <rPh sb="27" eb="28">
      <t>ノコ</t>
    </rPh>
    <rPh sb="29" eb="30">
      <t>ワズ</t>
    </rPh>
    <phoneticPr fontId="1"/>
  </si>
  <si>
    <t>住品協会員</t>
    <rPh sb="0" eb="3">
      <t>ジュウヒンキョウ</t>
    </rPh>
    <rPh sb="3" eb="5">
      <t>カイイン</t>
    </rPh>
    <phoneticPr fontId="3"/>
  </si>
  <si>
    <t>非会員</t>
    <rPh sb="0" eb="3">
      <t>ヒカイイン</t>
    </rPh>
    <phoneticPr fontId="3"/>
  </si>
  <si>
    <t>https://x.gd/aTN2a</t>
  </si>
  <si>
    <t>申込者氏名</t>
    <rPh sb="0" eb="3">
      <t>モウシコミシャ</t>
    </rPh>
    <rPh sb="3" eb="5">
      <t>シメイ</t>
    </rPh>
    <phoneticPr fontId="3"/>
  </si>
  <si>
    <t>受付後、メールで送付します請求書（PDF形式）をご覧になり銀行振込または郵便振替でお支払い下さい。</t>
    <rPh sb="0" eb="3">
      <t>ウケツケゴ</t>
    </rPh>
    <phoneticPr fontId="3"/>
  </si>
  <si>
    <t>入金確認後に書籍を発送いたします。（送料は当協会負担）</t>
    <phoneticPr fontId="3"/>
  </si>
  <si>
    <t>不明点はお問い合わせください。　NPO住宅地盤品質協会 事務局　TEL: 03-3830-9823　mail: info2@juhinkyo.jp</t>
    <rPh sb="0" eb="3">
      <t>フメイテン</t>
    </rPh>
    <rPh sb="5" eb="6">
      <t>ト</t>
    </rPh>
    <rPh sb="7" eb="8">
      <t>ア</t>
    </rPh>
    <phoneticPr fontId="3"/>
  </si>
  <si>
    <t>&lt;New！&gt;住宅地盤の調査・施工に関わる技術基準書 2023年第5版</t>
    <phoneticPr fontId="3"/>
  </si>
  <si>
    <t xml:space="preserve">住宅を対象とした液状化調査・対策の手引書 </t>
  </si>
  <si>
    <t xml:space="preserve">住宅地盤の調査・施工に関わる技術基準書 2019年第4版 </t>
  </si>
  <si>
    <t>強い（こわい）住宅地盤 －住宅基礎地盤の失敗例に学ぶ</t>
  </si>
  <si>
    <t xml:space="preserve">盛土に関する沈下事故例に学ぶ </t>
  </si>
  <si>
    <t xml:space="preserve">擁壁に関わる失敗事例に学ぶ </t>
  </si>
  <si>
    <t>試験</t>
    <rPh sb="0" eb="2">
      <t>シケン</t>
    </rPh>
    <phoneticPr fontId="3"/>
  </si>
  <si>
    <t xml:space="preserve">住宅地盤の補強工事にまつわる失敗事例 </t>
  </si>
  <si>
    <t xml:space="preserve">実務者研修会テキスト 2007.2 </t>
  </si>
  <si>
    <t xml:space="preserve">住宅地盤セミナーテキスト2006.7 地形を読む 地形図の読図法 </t>
  </si>
  <si>
    <r>
      <rPr>
        <b/>
        <sz val="11"/>
        <color theme="1"/>
        <rFont val="游ゴシック"/>
        <family val="3"/>
        <charset val="128"/>
        <scheme val="minor"/>
      </rPr>
      <t>&lt;新価格！&gt;</t>
    </r>
    <r>
      <rPr>
        <sz val="11"/>
        <color theme="1"/>
        <rFont val="游ゴシック"/>
        <family val="2"/>
        <charset val="128"/>
        <scheme val="minor"/>
      </rPr>
      <t xml:space="preserve">住宅地盤調査の基礎と実務 －地盤をみる－ </t>
    </r>
    <phoneticPr fontId="3"/>
  </si>
  <si>
    <t>購入金額合計</t>
    <rPh sb="0" eb="3">
      <t>コウニュウキン</t>
    </rPh>
    <rPh sb="3" eb="4">
      <t>ガク</t>
    </rPh>
    <rPh sb="4" eb="6">
      <t>ゴウケイ</t>
    </rPh>
    <phoneticPr fontId="3"/>
  </si>
  <si>
    <t>内消費税（10%）</t>
    <rPh sb="0" eb="4">
      <t>ウチショウヒゼイ</t>
    </rPh>
    <phoneticPr fontId="3"/>
  </si>
  <si>
    <t>2023年6月23日版</t>
    <phoneticPr fontId="3"/>
  </si>
  <si>
    <t>協会編集</t>
    <rPh sb="0" eb="2">
      <t>キョウカイ</t>
    </rPh>
    <rPh sb="2" eb="4">
      <t>ヘンシュウ</t>
    </rPh>
    <phoneticPr fontId="3"/>
  </si>
  <si>
    <t>専門誌</t>
    <rPh sb="0" eb="3">
      <t>センモンシ</t>
    </rPh>
    <phoneticPr fontId="3"/>
  </si>
  <si>
    <r>
      <t xml:space="preserve">基礎工2016年2月号 </t>
    </r>
    <r>
      <rPr>
        <sz val="8"/>
        <color theme="1"/>
        <rFont val="游ゴシック"/>
        <family val="3"/>
        <charset val="128"/>
        <scheme val="minor"/>
      </rPr>
      <t xml:space="preserve">(特集 東日本大震災からの復旧・復興(その3)-建築・住宅・宅地-) </t>
    </r>
    <phoneticPr fontId="3"/>
  </si>
  <si>
    <r>
      <t xml:space="preserve">基礎工2011年10月号 </t>
    </r>
    <r>
      <rPr>
        <sz val="8"/>
        <color theme="1"/>
        <rFont val="游ゴシック"/>
        <family val="3"/>
        <charset val="128"/>
        <scheme val="minor"/>
      </rPr>
      <t xml:space="preserve">(特集 小規模建築物の安全・安心) </t>
    </r>
    <phoneticPr fontId="3"/>
  </si>
  <si>
    <r>
      <t xml:space="preserve">基礎工2010年10月号 </t>
    </r>
    <r>
      <rPr>
        <sz val="8"/>
        <color theme="1"/>
        <rFont val="游ゴシック"/>
        <family val="3"/>
        <charset val="128"/>
        <scheme val="minor"/>
      </rPr>
      <t xml:space="preserve">(特集 小規模建築物用地盤補強工法と技術認証) </t>
    </r>
    <phoneticPr fontId="3"/>
  </si>
  <si>
    <r>
      <t xml:space="preserve">基礎工2009年6月号 </t>
    </r>
    <r>
      <rPr>
        <sz val="8"/>
        <color theme="1"/>
        <rFont val="游ゴシック"/>
        <family val="3"/>
        <charset val="128"/>
        <scheme val="minor"/>
      </rPr>
      <t xml:space="preserve">(特集 擁壁に近接した戸建住宅基礎の課題と解決策) </t>
    </r>
    <phoneticPr fontId="3"/>
  </si>
  <si>
    <r>
      <t xml:space="preserve">基礎工2008年7月号 </t>
    </r>
    <r>
      <rPr>
        <sz val="8"/>
        <color theme="1"/>
        <rFont val="游ゴシック"/>
        <family val="3"/>
        <charset val="128"/>
        <scheme val="minor"/>
      </rPr>
      <t xml:space="preserve">(特集 住宅基礎設計の最新動向) </t>
    </r>
    <phoneticPr fontId="3"/>
  </si>
  <si>
    <r>
      <t xml:space="preserve">基礎工2007年8月号 </t>
    </r>
    <r>
      <rPr>
        <sz val="8"/>
        <color theme="1"/>
        <rFont val="游ゴシック"/>
        <family val="3"/>
        <charset val="128"/>
        <scheme val="minor"/>
      </rPr>
      <t xml:space="preserve">(特集 戸建て住宅基礎・地盤の障害と対策) </t>
    </r>
    <phoneticPr fontId="3"/>
  </si>
  <si>
    <r>
      <t xml:space="preserve">基礎工2006年10月号 </t>
    </r>
    <r>
      <rPr>
        <sz val="8"/>
        <color theme="1"/>
        <rFont val="游ゴシック"/>
        <family val="3"/>
        <charset val="128"/>
        <scheme val="minor"/>
      </rPr>
      <t xml:space="preserve">(特集 戸建て住宅と宅地防災) </t>
    </r>
    <phoneticPr fontId="3"/>
  </si>
  <si>
    <r>
      <t xml:space="preserve">建築技術2005年5月号 </t>
    </r>
    <r>
      <rPr>
        <sz val="8"/>
        <color theme="1"/>
        <rFont val="游ゴシック"/>
        <family val="3"/>
        <charset val="128"/>
        <scheme val="minor"/>
      </rPr>
      <t xml:space="preserve">(特集 新潟中越地震を耐震工学で解剖する) </t>
    </r>
    <phoneticPr fontId="3"/>
  </si>
  <si>
    <t>送料（協会負担）</t>
    <rPh sb="0" eb="2">
      <t>ソウリョウ</t>
    </rPh>
    <rPh sb="3" eb="5">
      <t>キョウカイ</t>
    </rPh>
    <rPh sb="5" eb="7">
      <t>フタン</t>
    </rPh>
    <phoneticPr fontId="3"/>
  </si>
  <si>
    <t>無料</t>
    <rPh sb="0" eb="2">
      <t>ムリョウ</t>
    </rPh>
    <phoneticPr fontId="3"/>
  </si>
  <si>
    <t>※必須　会員区分をチェックしてください→</t>
    <rPh sb="1" eb="3">
      <t>ヒッス</t>
    </rPh>
    <rPh sb="4" eb="6">
      <t>カイイン</t>
    </rPh>
    <rPh sb="6" eb="8">
      <t>クブン</t>
    </rPh>
    <phoneticPr fontId="3"/>
  </si>
  <si>
    <t>必要書籍の冊数を入力後PDFを作成し、下記web書籍申込みフォームにてファイルを添付してお申し込みください。</t>
    <rPh sb="0" eb="2">
      <t>ヒツヨウ</t>
    </rPh>
    <rPh sb="2" eb="4">
      <t>ショセキ</t>
    </rPh>
    <rPh sb="5" eb="7">
      <t>サツスウ</t>
    </rPh>
    <rPh sb="8" eb="10">
      <t>ニュウリョク</t>
    </rPh>
    <rPh sb="10" eb="11">
      <t>ゴ</t>
    </rPh>
    <rPh sb="15" eb="17">
      <t>サクセイ</t>
    </rPh>
    <phoneticPr fontId="3"/>
  </si>
  <si>
    <t>【住品協】書籍購入内訳書</t>
    <rPh sb="1" eb="4">
      <t>ジュウヒンキョウ</t>
    </rPh>
    <rPh sb="5" eb="7">
      <t>ショセキ</t>
    </rPh>
    <rPh sb="7" eb="9">
      <t>コウニュウ</t>
    </rPh>
    <rPh sb="9" eb="12">
      <t>ウチワケショ</t>
    </rPh>
    <phoneticPr fontId="3"/>
  </si>
  <si>
    <t>円</t>
    <rPh sb="0" eb="1">
      <t>エン</t>
    </rPh>
    <phoneticPr fontId="3"/>
  </si>
  <si>
    <t>冊</t>
    <rPh sb="0" eb="1">
      <t>サツ</t>
    </rPh>
    <phoneticPr fontId="3"/>
  </si>
  <si>
    <t>□住品協会員　　□非会員</t>
    <rPh sb="1" eb="4">
      <t>ジュウヒンキョウ</t>
    </rPh>
    <rPh sb="4" eb="6">
      <t>カイイン</t>
    </rPh>
    <rPh sb="9" eb="12">
      <t>ヒカイイン</t>
    </rPh>
    <phoneticPr fontId="3"/>
  </si>
  <si>
    <t>必要書籍の冊数と金額を記入して、下記web書籍申込みフォームにてPDFファイルを添付してお申し込みください。</t>
    <rPh sb="0" eb="2">
      <t>ヒツヨウ</t>
    </rPh>
    <rPh sb="2" eb="4">
      <t>ショセキ</t>
    </rPh>
    <rPh sb="5" eb="7">
      <t>サツスウ</t>
    </rPh>
    <rPh sb="8" eb="10">
      <t>キンガク</t>
    </rPh>
    <rPh sb="11" eb="13">
      <t>キニュウ</t>
    </rPh>
    <phoneticPr fontId="3"/>
  </si>
  <si>
    <t>資格試験問題解説集（2022年度問題・1年分を収録）</t>
    <phoneticPr fontId="3"/>
  </si>
  <si>
    <t>資格試験問題解説集（2023年度問題・1年分を収録）</t>
    <phoneticPr fontId="3"/>
  </si>
  <si>
    <t xml:space="preserve">&lt;New！&gt;資格試験問題解説集（2024年度問題・1年分を収録） </t>
    <phoneticPr fontId="3"/>
  </si>
  <si>
    <t>2025年6月18日版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</si>
</sst>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¥-411]#,##0;[$¥-411]#,##0"/>
    <numFmt numFmtId="177" formatCode="0&quot; 冊&quot;"/>
    <numFmt numFmtId="178" formatCode="[$¥-411]#,##0_);\([$¥-411]#,##0\)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7" fillId="0" borderId="0" xfId="0" applyFont="1">
      <alignment vertical="center"/>
    </xf>
    <xf numFmtId="0" fontId="5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8" xfId="0" applyFill="1" applyBorder="1">
      <alignment vertical="center"/>
    </xf>
    <xf numFmtId="0" fontId="11" fillId="0" borderId="0" xfId="0" applyFont="1">
      <alignment vertical="center"/>
    </xf>
    <xf numFmtId="0" fontId="0" fillId="0" borderId="1" xfId="0" applyBorder="1" applyAlignment="1">
      <alignment horizontal="right" vertical="center"/>
    </xf>
    <xf numFmtId="177" fontId="0" fillId="3" borderId="1" xfId="0" applyNumberFormat="1" applyFill="1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10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0" fillId="3" borderId="0" xfId="0" applyFill="1">
      <alignment vertical="center"/>
    </xf>
    <xf numFmtId="0" fontId="7" fillId="0" borderId="0" xfId="0" applyFont="1" applyAlignment="1">
      <alignment horizontal="left" vertical="center" indent="2"/>
    </xf>
    <xf numFmtId="14" fontId="14" fillId="0" borderId="0" xfId="0" applyNumberFormat="1" applyFont="1">
      <alignment vertical="center"/>
    </xf>
    <xf numFmtId="0" fontId="15" fillId="2" borderId="1" xfId="0" applyFont="1" applyFill="1" applyBorder="1" applyAlignment="1">
      <alignment horizontal="center" vertical="center"/>
    </xf>
    <xf numFmtId="176" fontId="14" fillId="0" borderId="1" xfId="0" applyNumberFormat="1" applyFont="1" applyBorder="1" applyAlignment="1">
      <alignment horizontal="right" vertical="center"/>
    </xf>
    <xf numFmtId="177" fontId="14" fillId="0" borderId="1" xfId="0" applyNumberFormat="1" applyFont="1" applyBorder="1" applyAlignment="1" applyProtection="1">
      <alignment horizontal="right" vertical="center"/>
      <protection locked="0"/>
    </xf>
    <xf numFmtId="176" fontId="0" fillId="0" borderId="1" xfId="0" applyNumberForma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3" fillId="0" borderId="0" xfId="1" applyFont="1" applyAlignment="1">
      <alignment horizontal="left" vertical="center" indent="4"/>
    </xf>
    <xf numFmtId="0" fontId="12" fillId="2" borderId="8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right" vertical="center"/>
    </xf>
    <xf numFmtId="176" fontId="12" fillId="2" borderId="3" xfId="0" applyNumberFormat="1" applyFont="1" applyFill="1" applyBorder="1" applyAlignment="1">
      <alignment horizontal="right" vertical="center"/>
    </xf>
    <xf numFmtId="178" fontId="7" fillId="2" borderId="2" xfId="0" applyNumberFormat="1" applyFont="1" applyFill="1" applyBorder="1" applyAlignment="1">
      <alignment horizontal="right" vertical="center"/>
    </xf>
    <xf numFmtId="178" fontId="7" fillId="2" borderId="3" xfId="0" applyNumberFormat="1" applyFont="1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4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$G$11"/>
</file>

<file path=xl/ctrlProps/ctrlProp2.xml><?xml version="1.0" encoding="utf-8"?>
<formControlPr xmlns="http://schemas.microsoft.com/office/spreadsheetml/2009/9/main" objectType="Radio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9</xdr:row>
          <xdr:rowOff>57150</xdr:rowOff>
        </xdr:from>
        <xdr:to>
          <xdr:col>3</xdr:col>
          <xdr:colOff>685800</xdr:colOff>
          <xdr:row>9</xdr:row>
          <xdr:rowOff>257175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9</xdr:row>
          <xdr:rowOff>28575</xdr:rowOff>
        </xdr:from>
        <xdr:to>
          <xdr:col>5</xdr:col>
          <xdr:colOff>723900</xdr:colOff>
          <xdr:row>9</xdr:row>
          <xdr:rowOff>276225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x.gd/aTN2a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x.gd/aTN2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BD4B0-7C69-463D-951C-394D3827A32F}">
  <sheetPr>
    <pageSetUpPr fitToPage="1"/>
  </sheetPr>
  <dimension ref="B1:G45"/>
  <sheetViews>
    <sheetView tabSelected="1" workbookViewId="0">
      <selection activeCell="F14" sqref="F14"/>
    </sheetView>
  </sheetViews>
  <sheetFormatPr defaultRowHeight="18.75" x14ac:dyDescent="0.4"/>
  <cols>
    <col min="1" max="1" width="1.75" customWidth="1"/>
    <col min="2" max="2" width="11.375" bestFit="1" customWidth="1"/>
    <col min="3" max="3" width="57.75" customWidth="1"/>
    <col min="4" max="7" width="9.625" customWidth="1"/>
  </cols>
  <sheetData>
    <row r="1" spans="2:7" ht="3" customHeight="1" x14ac:dyDescent="0.4"/>
    <row r="2" spans="2:7" ht="30" x14ac:dyDescent="0.4">
      <c r="B2" s="11" t="s">
        <v>50</v>
      </c>
      <c r="D2" s="28" t="s">
        <v>18</v>
      </c>
      <c r="E2" s="29"/>
      <c r="F2" s="26"/>
      <c r="G2" s="27"/>
    </row>
    <row r="3" spans="2:7" ht="24" customHeight="1" x14ac:dyDescent="0.4"/>
    <row r="4" spans="2:7" ht="21" customHeight="1" x14ac:dyDescent="0.4">
      <c r="B4" s="18" t="s">
        <v>49</v>
      </c>
      <c r="C4" s="3"/>
      <c r="D4" s="3"/>
      <c r="E4" s="3"/>
      <c r="F4" s="3"/>
      <c r="G4" s="3"/>
    </row>
    <row r="5" spans="2:7" ht="21" customHeight="1" x14ac:dyDescent="0.4">
      <c r="B5" s="33" t="s">
        <v>17</v>
      </c>
      <c r="C5" s="33"/>
      <c r="D5" s="3"/>
      <c r="E5" s="3"/>
      <c r="F5" s="3"/>
      <c r="G5" s="3"/>
    </row>
    <row r="6" spans="2:7" ht="21" customHeight="1" x14ac:dyDescent="0.4">
      <c r="B6" s="18" t="s">
        <v>19</v>
      </c>
      <c r="C6" s="3"/>
      <c r="D6" s="3"/>
      <c r="E6" s="3"/>
      <c r="F6" s="3"/>
      <c r="G6" s="3"/>
    </row>
    <row r="7" spans="2:7" ht="21" customHeight="1" x14ac:dyDescent="0.4">
      <c r="B7" s="18" t="s">
        <v>20</v>
      </c>
      <c r="C7" s="3"/>
      <c r="D7" s="3"/>
      <c r="E7" s="3"/>
      <c r="F7" s="3"/>
      <c r="G7" s="3"/>
    </row>
    <row r="8" spans="2:7" ht="21" customHeight="1" x14ac:dyDescent="0.4">
      <c r="B8" s="18" t="s">
        <v>21</v>
      </c>
      <c r="C8" s="3"/>
      <c r="D8" s="3"/>
      <c r="E8" s="3"/>
      <c r="F8" s="3"/>
      <c r="G8" s="3"/>
    </row>
    <row r="9" spans="2:7" ht="24" customHeight="1" x14ac:dyDescent="0.4">
      <c r="C9" s="15"/>
      <c r="D9" s="3"/>
      <c r="E9" s="3"/>
      <c r="F9" s="3"/>
      <c r="G9" s="3"/>
    </row>
    <row r="10" spans="2:7" ht="24" customHeight="1" x14ac:dyDescent="0.4">
      <c r="C10" s="16" t="s">
        <v>48</v>
      </c>
      <c r="D10" s="17"/>
      <c r="E10" t="s">
        <v>15</v>
      </c>
      <c r="F10" s="17"/>
      <c r="G10" t="s">
        <v>16</v>
      </c>
    </row>
    <row r="11" spans="2:7" ht="12" customHeight="1" x14ac:dyDescent="0.4">
      <c r="G11" s="14"/>
    </row>
    <row r="12" spans="2:7" ht="27" customHeight="1" x14ac:dyDescent="0.4">
      <c r="B12" s="6" t="s">
        <v>0</v>
      </c>
      <c r="C12" s="6" t="s">
        <v>1</v>
      </c>
      <c r="D12" s="7" t="s">
        <v>2</v>
      </c>
      <c r="E12" s="8" t="s">
        <v>3</v>
      </c>
      <c r="F12" s="8" t="s">
        <v>4</v>
      </c>
      <c r="G12" s="8" t="s">
        <v>5</v>
      </c>
    </row>
    <row r="13" spans="2:7" ht="22.5" customHeight="1" x14ac:dyDescent="0.4">
      <c r="B13" s="30" t="s">
        <v>28</v>
      </c>
      <c r="C13" s="4" t="s">
        <v>57</v>
      </c>
      <c r="D13" s="2">
        <v>800</v>
      </c>
      <c r="E13" s="2">
        <v>1000</v>
      </c>
      <c r="F13" s="13"/>
      <c r="G13" s="2" t="str">
        <f t="shared" ref="G13:G41" si="0">IF(F13=0,"",F13*IF($G$11=1,D13,E13))</f>
        <v/>
      </c>
    </row>
    <row r="14" spans="2:7" ht="22.5" customHeight="1" x14ac:dyDescent="0.4">
      <c r="B14" s="31"/>
      <c r="C14" s="1" t="s">
        <v>56</v>
      </c>
      <c r="D14" s="2">
        <v>800</v>
      </c>
      <c r="E14" s="2">
        <v>1000</v>
      </c>
      <c r="F14" s="13"/>
      <c r="G14" s="2" t="str">
        <f t="shared" si="0"/>
        <v/>
      </c>
    </row>
    <row r="15" spans="2:7" ht="22.5" customHeight="1" x14ac:dyDescent="0.4">
      <c r="B15" s="31"/>
      <c r="C15" s="1" t="s">
        <v>55</v>
      </c>
      <c r="D15" s="2">
        <v>800</v>
      </c>
      <c r="E15" s="2">
        <v>1000</v>
      </c>
      <c r="F15" s="13"/>
      <c r="G15" s="2" t="str">
        <f t="shared" ref="G15" si="1">IF(F15=0,"",F15*IF($G$11=1,D15,E15))</f>
        <v/>
      </c>
    </row>
    <row r="16" spans="2:7" ht="22.5" customHeight="1" x14ac:dyDescent="0.4">
      <c r="B16" s="31"/>
      <c r="C16" s="1" t="s">
        <v>7</v>
      </c>
      <c r="D16" s="2">
        <v>800</v>
      </c>
      <c r="E16" s="2">
        <v>1000</v>
      </c>
      <c r="F16" s="13"/>
      <c r="G16" s="2" t="str">
        <f t="shared" si="0"/>
        <v/>
      </c>
    </row>
    <row r="17" spans="2:7" ht="22.5" customHeight="1" x14ac:dyDescent="0.4">
      <c r="B17" s="31"/>
      <c r="C17" s="1" t="s">
        <v>8</v>
      </c>
      <c r="D17" s="2">
        <v>800</v>
      </c>
      <c r="E17" s="2">
        <v>1000</v>
      </c>
      <c r="F17" s="13"/>
      <c r="G17" s="2" t="str">
        <f t="shared" si="0"/>
        <v/>
      </c>
    </row>
    <row r="18" spans="2:7" ht="22.5" customHeight="1" x14ac:dyDescent="0.4">
      <c r="B18" s="31"/>
      <c r="C18" s="1" t="s">
        <v>9</v>
      </c>
      <c r="D18" s="2">
        <v>800</v>
      </c>
      <c r="E18" s="2">
        <v>1000</v>
      </c>
      <c r="F18" s="13"/>
      <c r="G18" s="2" t="str">
        <f t="shared" si="0"/>
        <v/>
      </c>
    </row>
    <row r="19" spans="2:7" ht="22.5" customHeight="1" x14ac:dyDescent="0.4">
      <c r="B19" s="31"/>
      <c r="C19" s="1" t="s">
        <v>10</v>
      </c>
      <c r="D19" s="2">
        <v>800</v>
      </c>
      <c r="E19" s="2">
        <v>1000</v>
      </c>
      <c r="F19" s="13"/>
      <c r="G19" s="2" t="str">
        <f t="shared" si="0"/>
        <v/>
      </c>
    </row>
    <row r="20" spans="2:7" ht="22.5" customHeight="1" x14ac:dyDescent="0.4">
      <c r="B20" s="31"/>
      <c r="C20" s="1" t="s">
        <v>11</v>
      </c>
      <c r="D20" s="2">
        <v>800</v>
      </c>
      <c r="E20" s="2">
        <v>1000</v>
      </c>
      <c r="F20" s="13"/>
      <c r="G20" s="2" t="str">
        <f t="shared" si="0"/>
        <v/>
      </c>
    </row>
    <row r="21" spans="2:7" ht="22.5" customHeight="1" x14ac:dyDescent="0.4">
      <c r="B21" s="31"/>
      <c r="C21" s="1" t="s">
        <v>12</v>
      </c>
      <c r="D21" s="2">
        <v>800</v>
      </c>
      <c r="E21" s="2">
        <v>1000</v>
      </c>
      <c r="F21" s="13"/>
      <c r="G21" s="2" t="str">
        <f t="shared" si="0"/>
        <v/>
      </c>
    </row>
    <row r="22" spans="2:7" ht="22.5" customHeight="1" x14ac:dyDescent="0.4">
      <c r="B22" s="31"/>
      <c r="C22" s="1" t="s">
        <v>13</v>
      </c>
      <c r="D22" s="2">
        <v>800</v>
      </c>
      <c r="E22" s="2">
        <v>1000</v>
      </c>
      <c r="F22" s="13"/>
      <c r="G22" s="2" t="str">
        <f t="shared" si="0"/>
        <v/>
      </c>
    </row>
    <row r="23" spans="2:7" ht="22.5" customHeight="1" x14ac:dyDescent="0.4">
      <c r="B23" s="32"/>
      <c r="C23" s="1" t="s">
        <v>14</v>
      </c>
      <c r="D23" s="2">
        <v>800</v>
      </c>
      <c r="E23" s="2">
        <v>1000</v>
      </c>
      <c r="F23" s="13"/>
      <c r="G23" s="2" t="str">
        <f t="shared" si="0"/>
        <v/>
      </c>
    </row>
    <row r="24" spans="2:7" ht="22.5" customHeight="1" x14ac:dyDescent="0.4">
      <c r="B24" s="30" t="s">
        <v>36</v>
      </c>
      <c r="C24" s="4" t="s">
        <v>22</v>
      </c>
      <c r="D24" s="2">
        <v>1500</v>
      </c>
      <c r="E24" s="2">
        <v>1900</v>
      </c>
      <c r="F24" s="13"/>
      <c r="G24" s="2" t="str">
        <f t="shared" si="0"/>
        <v/>
      </c>
    </row>
    <row r="25" spans="2:7" ht="22.5" customHeight="1" x14ac:dyDescent="0.4">
      <c r="B25" s="31"/>
      <c r="C25" s="5" t="s">
        <v>32</v>
      </c>
      <c r="D25" s="2">
        <v>1500</v>
      </c>
      <c r="E25" s="2">
        <v>2000</v>
      </c>
      <c r="F25" s="13"/>
      <c r="G25" s="2" t="str">
        <f t="shared" si="0"/>
        <v/>
      </c>
    </row>
    <row r="26" spans="2:7" ht="22.5" customHeight="1" x14ac:dyDescent="0.4">
      <c r="B26" s="31"/>
      <c r="C26" s="1" t="s">
        <v>23</v>
      </c>
      <c r="D26" s="2">
        <v>1500</v>
      </c>
      <c r="E26" s="2">
        <v>1800</v>
      </c>
      <c r="F26" s="13"/>
      <c r="G26" s="2" t="str">
        <f t="shared" si="0"/>
        <v/>
      </c>
    </row>
    <row r="27" spans="2:7" ht="22.5" customHeight="1" x14ac:dyDescent="0.4">
      <c r="B27" s="31"/>
      <c r="C27" s="1" t="s">
        <v>24</v>
      </c>
      <c r="D27" s="2">
        <v>1200</v>
      </c>
      <c r="E27" s="2">
        <v>1500</v>
      </c>
      <c r="F27" s="13"/>
      <c r="G27" s="2" t="str">
        <f t="shared" si="0"/>
        <v/>
      </c>
    </row>
    <row r="28" spans="2:7" ht="22.5" customHeight="1" x14ac:dyDescent="0.4">
      <c r="B28" s="31"/>
      <c r="C28" s="1" t="s">
        <v>25</v>
      </c>
      <c r="D28" s="2">
        <v>2640</v>
      </c>
      <c r="E28" s="2">
        <v>3300</v>
      </c>
      <c r="F28" s="13"/>
      <c r="G28" s="2" t="str">
        <f t="shared" si="0"/>
        <v/>
      </c>
    </row>
    <row r="29" spans="2:7" ht="22.5" customHeight="1" x14ac:dyDescent="0.4">
      <c r="B29" s="31"/>
      <c r="C29" s="1" t="s">
        <v>26</v>
      </c>
      <c r="D29" s="2">
        <v>800</v>
      </c>
      <c r="E29" s="2">
        <v>1000</v>
      </c>
      <c r="F29" s="13"/>
      <c r="G29" s="2" t="str">
        <f t="shared" si="0"/>
        <v/>
      </c>
    </row>
    <row r="30" spans="2:7" ht="22.5" customHeight="1" x14ac:dyDescent="0.4">
      <c r="B30" s="31"/>
      <c r="C30" s="1" t="s">
        <v>27</v>
      </c>
      <c r="D30" s="2">
        <v>800</v>
      </c>
      <c r="E30" s="2">
        <v>1000</v>
      </c>
      <c r="F30" s="13"/>
      <c r="G30" s="2" t="str">
        <f t="shared" si="0"/>
        <v/>
      </c>
    </row>
    <row r="31" spans="2:7" ht="22.5" customHeight="1" x14ac:dyDescent="0.4">
      <c r="B31" s="31"/>
      <c r="C31" s="1" t="s">
        <v>29</v>
      </c>
      <c r="D31" s="2">
        <v>800</v>
      </c>
      <c r="E31" s="2">
        <v>1000</v>
      </c>
      <c r="F31" s="13"/>
      <c r="G31" s="2" t="str">
        <f t="shared" si="0"/>
        <v/>
      </c>
    </row>
    <row r="32" spans="2:7" ht="22.5" customHeight="1" x14ac:dyDescent="0.4">
      <c r="B32" s="31"/>
      <c r="C32" s="1" t="s">
        <v>30</v>
      </c>
      <c r="D32" s="2">
        <v>1600</v>
      </c>
      <c r="E32" s="2">
        <v>2000</v>
      </c>
      <c r="F32" s="13"/>
      <c r="G32" s="2" t="str">
        <f t="shared" si="0"/>
        <v/>
      </c>
    </row>
    <row r="33" spans="2:7" ht="22.5" customHeight="1" x14ac:dyDescent="0.4">
      <c r="B33" s="32"/>
      <c r="C33" s="1" t="s">
        <v>31</v>
      </c>
      <c r="D33" s="2">
        <v>1600</v>
      </c>
      <c r="E33" s="2">
        <v>2000</v>
      </c>
      <c r="F33" s="13"/>
      <c r="G33" s="2" t="str">
        <f t="shared" si="0"/>
        <v/>
      </c>
    </row>
    <row r="34" spans="2:7" ht="22.5" customHeight="1" x14ac:dyDescent="0.4">
      <c r="B34" s="30" t="s">
        <v>37</v>
      </c>
      <c r="C34" s="1" t="s">
        <v>38</v>
      </c>
      <c r="D34" s="2">
        <v>1980</v>
      </c>
      <c r="E34" s="2">
        <v>1980</v>
      </c>
      <c r="F34" s="13"/>
      <c r="G34" s="2" t="str">
        <f t="shared" si="0"/>
        <v/>
      </c>
    </row>
    <row r="35" spans="2:7" ht="22.5" customHeight="1" x14ac:dyDescent="0.4">
      <c r="B35" s="31"/>
      <c r="C35" s="1" t="s">
        <v>39</v>
      </c>
      <c r="D35" s="2">
        <v>1980</v>
      </c>
      <c r="E35" s="2">
        <v>1980</v>
      </c>
      <c r="F35" s="13"/>
      <c r="G35" s="2" t="str">
        <f t="shared" si="0"/>
        <v/>
      </c>
    </row>
    <row r="36" spans="2:7" ht="22.5" customHeight="1" x14ac:dyDescent="0.4">
      <c r="B36" s="31"/>
      <c r="C36" s="1" t="s">
        <v>40</v>
      </c>
      <c r="D36" s="2">
        <v>1980</v>
      </c>
      <c r="E36" s="2">
        <v>1980</v>
      </c>
      <c r="F36" s="13"/>
      <c r="G36" s="2" t="str">
        <f t="shared" si="0"/>
        <v/>
      </c>
    </row>
    <row r="37" spans="2:7" ht="22.5" customHeight="1" x14ac:dyDescent="0.4">
      <c r="B37" s="31"/>
      <c r="C37" s="1" t="s">
        <v>41</v>
      </c>
      <c r="D37" s="2">
        <v>1980</v>
      </c>
      <c r="E37" s="2">
        <v>1980</v>
      </c>
      <c r="F37" s="13"/>
      <c r="G37" s="2" t="str">
        <f t="shared" si="0"/>
        <v/>
      </c>
    </row>
    <row r="38" spans="2:7" ht="22.5" customHeight="1" x14ac:dyDescent="0.4">
      <c r="B38" s="31"/>
      <c r="C38" s="1" t="s">
        <v>42</v>
      </c>
      <c r="D38" s="2">
        <v>1980</v>
      </c>
      <c r="E38" s="2">
        <v>1980</v>
      </c>
      <c r="F38" s="13"/>
      <c r="G38" s="2" t="str">
        <f t="shared" si="0"/>
        <v/>
      </c>
    </row>
    <row r="39" spans="2:7" ht="22.5" customHeight="1" x14ac:dyDescent="0.4">
      <c r="B39" s="31"/>
      <c r="C39" s="1" t="s">
        <v>43</v>
      </c>
      <c r="D39" s="2">
        <v>1980</v>
      </c>
      <c r="E39" s="2">
        <v>1980</v>
      </c>
      <c r="F39" s="13"/>
      <c r="G39" s="2" t="str">
        <f t="shared" si="0"/>
        <v/>
      </c>
    </row>
    <row r="40" spans="2:7" ht="22.5" customHeight="1" x14ac:dyDescent="0.4">
      <c r="B40" s="31"/>
      <c r="C40" s="1" t="s">
        <v>44</v>
      </c>
      <c r="D40" s="2">
        <v>1980</v>
      </c>
      <c r="E40" s="2">
        <v>1980</v>
      </c>
      <c r="F40" s="13"/>
      <c r="G40" s="2" t="str">
        <f t="shared" si="0"/>
        <v/>
      </c>
    </row>
    <row r="41" spans="2:7" ht="22.5" customHeight="1" x14ac:dyDescent="0.4">
      <c r="B41" s="32"/>
      <c r="C41" s="1" t="s">
        <v>45</v>
      </c>
      <c r="D41" s="2">
        <v>1980</v>
      </c>
      <c r="E41" s="2">
        <v>1980</v>
      </c>
      <c r="F41" s="13"/>
      <c r="G41" s="2" t="str">
        <f t="shared" si="0"/>
        <v/>
      </c>
    </row>
    <row r="42" spans="2:7" ht="22.5" customHeight="1" x14ac:dyDescent="0.4">
      <c r="B42" s="1"/>
      <c r="C42" s="12" t="s">
        <v>46</v>
      </c>
      <c r="D42" s="42" t="s">
        <v>47</v>
      </c>
      <c r="E42" s="43"/>
      <c r="F42" s="1"/>
      <c r="G42" s="2">
        <v>0</v>
      </c>
    </row>
    <row r="43" spans="2:7" ht="27" customHeight="1" x14ac:dyDescent="0.4">
      <c r="B43" s="9"/>
      <c r="C43" s="10"/>
      <c r="D43" s="34" t="s">
        <v>33</v>
      </c>
      <c r="E43" s="35"/>
      <c r="F43" s="38">
        <f>SUM(G13:G42)</f>
        <v>0</v>
      </c>
      <c r="G43" s="39"/>
    </row>
    <row r="44" spans="2:7" ht="27" customHeight="1" x14ac:dyDescent="0.4">
      <c r="B44" s="9"/>
      <c r="C44" s="10"/>
      <c r="D44" s="36" t="s">
        <v>34</v>
      </c>
      <c r="E44" s="37"/>
      <c r="F44" s="40">
        <f>ROUND(F43/1.1*0.1,0)</f>
        <v>0</v>
      </c>
      <c r="G44" s="41"/>
    </row>
    <row r="45" spans="2:7" ht="22.5" customHeight="1" x14ac:dyDescent="0.4">
      <c r="B45" s="19">
        <f ca="1">TODAY()</f>
        <v>45825</v>
      </c>
      <c r="F45" t="s">
        <v>58</v>
      </c>
    </row>
  </sheetData>
  <sheetProtection sheet="1" objects="1" scenarios="1"/>
  <mergeCells count="11">
    <mergeCell ref="D44:E44"/>
    <mergeCell ref="F43:G43"/>
    <mergeCell ref="F44:G44"/>
    <mergeCell ref="B24:B33"/>
    <mergeCell ref="B34:B41"/>
    <mergeCell ref="D42:E42"/>
    <mergeCell ref="F2:G2"/>
    <mergeCell ref="D2:E2"/>
    <mergeCell ref="B13:B23"/>
    <mergeCell ref="B5:C5"/>
    <mergeCell ref="D43:E43"/>
  </mergeCells>
  <phoneticPr fontId="3"/>
  <conditionalFormatting sqref="D12:D41">
    <cfRule type="expression" dxfId="3" priority="2">
      <formula>$G$11=1</formula>
    </cfRule>
  </conditionalFormatting>
  <conditionalFormatting sqref="E12:E41">
    <cfRule type="expression" dxfId="2" priority="1">
      <formula>$G$11=2</formula>
    </cfRule>
  </conditionalFormatting>
  <hyperlinks>
    <hyperlink ref="B5" r:id="rId1" xr:uid="{1026348B-6FCB-4BA6-A860-F1DE0975AC74}"/>
  </hyperlinks>
  <pageMargins left="0.70866141732283472" right="0.51181102362204722" top="0.74803149606299213" bottom="0.74803149606299213" header="0.31496062992125984" footer="0.31496062992125984"/>
  <pageSetup paperSize="9" scale="76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Option Button 1">
              <controlPr locked="0" defaultSize="0" autoFill="0" autoLine="0" autoPict="0">
                <anchor moveWithCells="1">
                  <from>
                    <xdr:col>3</xdr:col>
                    <xdr:colOff>476250</xdr:colOff>
                    <xdr:row>9</xdr:row>
                    <xdr:rowOff>57150</xdr:rowOff>
                  </from>
                  <to>
                    <xdr:col>3</xdr:col>
                    <xdr:colOff>685800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locked="0" defaultSize="0" autoFill="0" autoLine="0" autoPict="0">
                <anchor moveWithCells="1">
                  <from>
                    <xdr:col>5</xdr:col>
                    <xdr:colOff>495300</xdr:colOff>
                    <xdr:row>9</xdr:row>
                    <xdr:rowOff>28575</xdr:rowOff>
                  </from>
                  <to>
                    <xdr:col>5</xdr:col>
                    <xdr:colOff>723900</xdr:colOff>
                    <xdr:row>9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3723B-23D3-4D3A-B021-75B43F0E739D}">
  <sheetPr>
    <pageSetUpPr fitToPage="1"/>
  </sheetPr>
  <dimension ref="B1:G43"/>
  <sheetViews>
    <sheetView workbookViewId="0">
      <selection activeCell="F41" sqref="F41:G41"/>
    </sheetView>
  </sheetViews>
  <sheetFormatPr defaultRowHeight="18.75" x14ac:dyDescent="0.4"/>
  <cols>
    <col min="1" max="1" width="1.75" customWidth="1"/>
    <col min="2" max="2" width="11.375" bestFit="1" customWidth="1"/>
    <col min="3" max="3" width="57.75" customWidth="1"/>
    <col min="4" max="5" width="7.875" customWidth="1"/>
    <col min="6" max="6" width="9.625" customWidth="1"/>
    <col min="7" max="7" width="12.375" customWidth="1"/>
  </cols>
  <sheetData>
    <row r="1" spans="2:7" ht="3" customHeight="1" x14ac:dyDescent="0.4"/>
    <row r="2" spans="2:7" ht="30" x14ac:dyDescent="0.4">
      <c r="B2" s="11" t="s">
        <v>50</v>
      </c>
      <c r="D2" s="28" t="s">
        <v>18</v>
      </c>
      <c r="E2" s="29"/>
      <c r="F2" s="44"/>
      <c r="G2" s="45"/>
    </row>
    <row r="3" spans="2:7" ht="24" customHeight="1" x14ac:dyDescent="0.4"/>
    <row r="4" spans="2:7" ht="21" customHeight="1" x14ac:dyDescent="0.4">
      <c r="B4" s="18" t="s">
        <v>54</v>
      </c>
      <c r="C4" s="3"/>
      <c r="D4" s="3"/>
      <c r="E4" s="3"/>
      <c r="F4" s="3"/>
      <c r="G4" s="3"/>
    </row>
    <row r="5" spans="2:7" ht="21" customHeight="1" x14ac:dyDescent="0.4">
      <c r="B5" s="33" t="s">
        <v>17</v>
      </c>
      <c r="C5" s="33"/>
      <c r="D5" s="3"/>
      <c r="E5" s="3"/>
      <c r="F5" s="3"/>
      <c r="G5" s="3"/>
    </row>
    <row r="6" spans="2:7" ht="21" customHeight="1" x14ac:dyDescent="0.4">
      <c r="B6" s="18" t="s">
        <v>19</v>
      </c>
      <c r="C6" s="3"/>
      <c r="D6" s="3"/>
      <c r="E6" s="3"/>
      <c r="F6" s="3"/>
      <c r="G6" s="3"/>
    </row>
    <row r="7" spans="2:7" ht="21" customHeight="1" x14ac:dyDescent="0.4">
      <c r="B7" s="18" t="s">
        <v>20</v>
      </c>
      <c r="C7" s="3"/>
      <c r="D7" s="3"/>
      <c r="E7" s="3"/>
      <c r="F7" s="3"/>
      <c r="G7" s="3"/>
    </row>
    <row r="8" spans="2:7" ht="21" customHeight="1" x14ac:dyDescent="0.4">
      <c r="B8" s="18" t="s">
        <v>21</v>
      </c>
      <c r="C8" s="3"/>
      <c r="D8" s="3"/>
      <c r="E8" s="3"/>
      <c r="F8" s="3"/>
      <c r="G8" s="3"/>
    </row>
    <row r="9" spans="2:7" ht="24" customHeight="1" x14ac:dyDescent="0.4">
      <c r="C9" s="15"/>
      <c r="D9" s="3"/>
      <c r="E9" s="3"/>
      <c r="F9" s="24"/>
      <c r="G9" s="3"/>
    </row>
    <row r="10" spans="2:7" ht="24" customHeight="1" x14ac:dyDescent="0.4">
      <c r="C10" s="16" t="s">
        <v>48</v>
      </c>
      <c r="D10" s="24"/>
      <c r="E10" s="25" t="s">
        <v>53</v>
      </c>
      <c r="F10" s="24"/>
    </row>
    <row r="11" spans="2:7" ht="12" customHeight="1" x14ac:dyDescent="0.4">
      <c r="G11" s="14"/>
    </row>
    <row r="12" spans="2:7" ht="27" customHeight="1" x14ac:dyDescent="0.4">
      <c r="B12" s="6" t="s">
        <v>0</v>
      </c>
      <c r="C12" s="6" t="s">
        <v>1</v>
      </c>
      <c r="D12" s="7" t="s">
        <v>2</v>
      </c>
      <c r="E12" s="20" t="s">
        <v>3</v>
      </c>
      <c r="F12" s="8" t="s">
        <v>4</v>
      </c>
      <c r="G12" s="8" t="s">
        <v>5</v>
      </c>
    </row>
    <row r="13" spans="2:7" ht="22.5" customHeight="1" x14ac:dyDescent="0.4">
      <c r="B13" s="30" t="s">
        <v>28</v>
      </c>
      <c r="C13" s="4" t="s">
        <v>6</v>
      </c>
      <c r="D13" s="2">
        <v>800</v>
      </c>
      <c r="E13" s="2">
        <v>1000</v>
      </c>
      <c r="F13" s="22" t="s">
        <v>52</v>
      </c>
      <c r="G13" s="21" t="s">
        <v>51</v>
      </c>
    </row>
    <row r="14" spans="2:7" ht="22.5" customHeight="1" x14ac:dyDescent="0.4">
      <c r="B14" s="31"/>
      <c r="C14" s="1" t="s">
        <v>7</v>
      </c>
      <c r="D14" s="2">
        <v>800</v>
      </c>
      <c r="E14" s="2">
        <v>1000</v>
      </c>
      <c r="F14" s="22" t="s">
        <v>52</v>
      </c>
      <c r="G14" s="21" t="s">
        <v>51</v>
      </c>
    </row>
    <row r="15" spans="2:7" ht="22.5" customHeight="1" x14ac:dyDescent="0.4">
      <c r="B15" s="31"/>
      <c r="C15" s="1" t="s">
        <v>8</v>
      </c>
      <c r="D15" s="2">
        <v>800</v>
      </c>
      <c r="E15" s="2">
        <v>1000</v>
      </c>
      <c r="F15" s="22" t="s">
        <v>52</v>
      </c>
      <c r="G15" s="21" t="s">
        <v>51</v>
      </c>
    </row>
    <row r="16" spans="2:7" ht="22.5" customHeight="1" x14ac:dyDescent="0.4">
      <c r="B16" s="31"/>
      <c r="C16" s="1" t="s">
        <v>9</v>
      </c>
      <c r="D16" s="2">
        <v>800</v>
      </c>
      <c r="E16" s="2">
        <v>1000</v>
      </c>
      <c r="F16" s="22" t="s">
        <v>52</v>
      </c>
      <c r="G16" s="21" t="s">
        <v>51</v>
      </c>
    </row>
    <row r="17" spans="2:7" ht="22.5" customHeight="1" x14ac:dyDescent="0.4">
      <c r="B17" s="31"/>
      <c r="C17" s="1" t="s">
        <v>10</v>
      </c>
      <c r="D17" s="2">
        <v>800</v>
      </c>
      <c r="E17" s="2">
        <v>1000</v>
      </c>
      <c r="F17" s="22" t="s">
        <v>52</v>
      </c>
      <c r="G17" s="21" t="s">
        <v>51</v>
      </c>
    </row>
    <row r="18" spans="2:7" ht="22.5" customHeight="1" x14ac:dyDescent="0.4">
      <c r="B18" s="31"/>
      <c r="C18" s="1" t="s">
        <v>11</v>
      </c>
      <c r="D18" s="2">
        <v>800</v>
      </c>
      <c r="E18" s="2">
        <v>1000</v>
      </c>
      <c r="F18" s="22" t="s">
        <v>52</v>
      </c>
      <c r="G18" s="21" t="s">
        <v>51</v>
      </c>
    </row>
    <row r="19" spans="2:7" ht="22.5" customHeight="1" x14ac:dyDescent="0.4">
      <c r="B19" s="31"/>
      <c r="C19" s="1" t="s">
        <v>12</v>
      </c>
      <c r="D19" s="2">
        <v>800</v>
      </c>
      <c r="E19" s="2">
        <v>1000</v>
      </c>
      <c r="F19" s="22" t="s">
        <v>52</v>
      </c>
      <c r="G19" s="21" t="s">
        <v>51</v>
      </c>
    </row>
    <row r="20" spans="2:7" ht="22.5" customHeight="1" x14ac:dyDescent="0.4">
      <c r="B20" s="31"/>
      <c r="C20" s="1" t="s">
        <v>13</v>
      </c>
      <c r="D20" s="2">
        <v>800</v>
      </c>
      <c r="E20" s="2">
        <v>1000</v>
      </c>
      <c r="F20" s="22" t="s">
        <v>52</v>
      </c>
      <c r="G20" s="21" t="s">
        <v>51</v>
      </c>
    </row>
    <row r="21" spans="2:7" ht="22.5" customHeight="1" x14ac:dyDescent="0.4">
      <c r="B21" s="32"/>
      <c r="C21" s="1" t="s">
        <v>14</v>
      </c>
      <c r="D21" s="2">
        <v>800</v>
      </c>
      <c r="E21" s="2">
        <v>1000</v>
      </c>
      <c r="F21" s="22" t="s">
        <v>52</v>
      </c>
      <c r="G21" s="21" t="s">
        <v>51</v>
      </c>
    </row>
    <row r="22" spans="2:7" ht="22.5" customHeight="1" x14ac:dyDescent="0.4">
      <c r="B22" s="30" t="s">
        <v>36</v>
      </c>
      <c r="C22" s="4" t="s">
        <v>22</v>
      </c>
      <c r="D22" s="2">
        <v>1500</v>
      </c>
      <c r="E22" s="2">
        <v>1900</v>
      </c>
      <c r="F22" s="22" t="s">
        <v>52</v>
      </c>
      <c r="G22" s="21" t="s">
        <v>51</v>
      </c>
    </row>
    <row r="23" spans="2:7" ht="22.5" customHeight="1" x14ac:dyDescent="0.4">
      <c r="B23" s="31"/>
      <c r="C23" s="5" t="s">
        <v>32</v>
      </c>
      <c r="D23" s="2">
        <v>1500</v>
      </c>
      <c r="E23" s="2">
        <v>2000</v>
      </c>
      <c r="F23" s="22" t="s">
        <v>52</v>
      </c>
      <c r="G23" s="21" t="s">
        <v>51</v>
      </c>
    </row>
    <row r="24" spans="2:7" ht="22.5" customHeight="1" x14ac:dyDescent="0.4">
      <c r="B24" s="31"/>
      <c r="C24" s="1" t="s">
        <v>23</v>
      </c>
      <c r="D24" s="2">
        <v>1500</v>
      </c>
      <c r="E24" s="2">
        <v>1800</v>
      </c>
      <c r="F24" s="22" t="s">
        <v>52</v>
      </c>
      <c r="G24" s="21" t="s">
        <v>51</v>
      </c>
    </row>
    <row r="25" spans="2:7" ht="22.5" customHeight="1" x14ac:dyDescent="0.4">
      <c r="B25" s="31"/>
      <c r="C25" s="1" t="s">
        <v>24</v>
      </c>
      <c r="D25" s="2">
        <v>1200</v>
      </c>
      <c r="E25" s="2">
        <v>1500</v>
      </c>
      <c r="F25" s="22" t="s">
        <v>52</v>
      </c>
      <c r="G25" s="21" t="s">
        <v>51</v>
      </c>
    </row>
    <row r="26" spans="2:7" ht="22.5" customHeight="1" x14ac:dyDescent="0.4">
      <c r="B26" s="31"/>
      <c r="C26" s="1" t="s">
        <v>25</v>
      </c>
      <c r="D26" s="2">
        <v>2640</v>
      </c>
      <c r="E26" s="2">
        <v>3300</v>
      </c>
      <c r="F26" s="22" t="s">
        <v>52</v>
      </c>
      <c r="G26" s="21" t="s">
        <v>51</v>
      </c>
    </row>
    <row r="27" spans="2:7" ht="22.5" customHeight="1" x14ac:dyDescent="0.4">
      <c r="B27" s="31"/>
      <c r="C27" s="1" t="s">
        <v>26</v>
      </c>
      <c r="D27" s="2">
        <v>800</v>
      </c>
      <c r="E27" s="2">
        <v>1000</v>
      </c>
      <c r="F27" s="22" t="s">
        <v>52</v>
      </c>
      <c r="G27" s="21" t="s">
        <v>51</v>
      </c>
    </row>
    <row r="28" spans="2:7" ht="22.5" customHeight="1" x14ac:dyDescent="0.4">
      <c r="B28" s="31"/>
      <c r="C28" s="1" t="s">
        <v>27</v>
      </c>
      <c r="D28" s="2">
        <v>800</v>
      </c>
      <c r="E28" s="2">
        <v>1000</v>
      </c>
      <c r="F28" s="22" t="s">
        <v>52</v>
      </c>
      <c r="G28" s="21" t="s">
        <v>51</v>
      </c>
    </row>
    <row r="29" spans="2:7" ht="22.5" customHeight="1" x14ac:dyDescent="0.4">
      <c r="B29" s="31"/>
      <c r="C29" s="1" t="s">
        <v>29</v>
      </c>
      <c r="D29" s="2">
        <v>800</v>
      </c>
      <c r="E29" s="2">
        <v>1000</v>
      </c>
      <c r="F29" s="22" t="s">
        <v>52</v>
      </c>
      <c r="G29" s="21" t="s">
        <v>51</v>
      </c>
    </row>
    <row r="30" spans="2:7" ht="22.5" customHeight="1" x14ac:dyDescent="0.4">
      <c r="B30" s="31"/>
      <c r="C30" s="1" t="s">
        <v>30</v>
      </c>
      <c r="D30" s="2">
        <v>1600</v>
      </c>
      <c r="E30" s="2">
        <v>2000</v>
      </c>
      <c r="F30" s="22" t="s">
        <v>52</v>
      </c>
      <c r="G30" s="21" t="s">
        <v>51</v>
      </c>
    </row>
    <row r="31" spans="2:7" ht="22.5" customHeight="1" x14ac:dyDescent="0.4">
      <c r="B31" s="32"/>
      <c r="C31" s="1" t="s">
        <v>31</v>
      </c>
      <c r="D31" s="2">
        <v>1600</v>
      </c>
      <c r="E31" s="2">
        <v>2000</v>
      </c>
      <c r="F31" s="22" t="s">
        <v>52</v>
      </c>
      <c r="G31" s="21" t="s">
        <v>51</v>
      </c>
    </row>
    <row r="32" spans="2:7" ht="22.5" customHeight="1" x14ac:dyDescent="0.4">
      <c r="B32" s="30" t="s">
        <v>37</v>
      </c>
      <c r="C32" s="1" t="s">
        <v>38</v>
      </c>
      <c r="D32" s="2">
        <v>1980</v>
      </c>
      <c r="E32" s="2">
        <v>1980</v>
      </c>
      <c r="F32" s="22" t="s">
        <v>52</v>
      </c>
      <c r="G32" s="21" t="s">
        <v>51</v>
      </c>
    </row>
    <row r="33" spans="2:7" ht="22.5" customHeight="1" x14ac:dyDescent="0.4">
      <c r="B33" s="31"/>
      <c r="C33" s="1" t="s">
        <v>39</v>
      </c>
      <c r="D33" s="2">
        <v>1980</v>
      </c>
      <c r="E33" s="2">
        <v>1980</v>
      </c>
      <c r="F33" s="22" t="s">
        <v>52</v>
      </c>
      <c r="G33" s="21" t="s">
        <v>51</v>
      </c>
    </row>
    <row r="34" spans="2:7" ht="22.5" customHeight="1" x14ac:dyDescent="0.4">
      <c r="B34" s="31"/>
      <c r="C34" s="1" t="s">
        <v>40</v>
      </c>
      <c r="D34" s="2">
        <v>1980</v>
      </c>
      <c r="E34" s="2">
        <v>1980</v>
      </c>
      <c r="F34" s="22" t="s">
        <v>52</v>
      </c>
      <c r="G34" s="21" t="s">
        <v>51</v>
      </c>
    </row>
    <row r="35" spans="2:7" ht="22.5" customHeight="1" x14ac:dyDescent="0.4">
      <c r="B35" s="31"/>
      <c r="C35" s="1" t="s">
        <v>41</v>
      </c>
      <c r="D35" s="2">
        <v>1980</v>
      </c>
      <c r="E35" s="2">
        <v>1980</v>
      </c>
      <c r="F35" s="22" t="s">
        <v>52</v>
      </c>
      <c r="G35" s="21" t="s">
        <v>51</v>
      </c>
    </row>
    <row r="36" spans="2:7" ht="22.5" customHeight="1" x14ac:dyDescent="0.4">
      <c r="B36" s="31"/>
      <c r="C36" s="1" t="s">
        <v>42</v>
      </c>
      <c r="D36" s="2">
        <v>1980</v>
      </c>
      <c r="E36" s="2">
        <v>1980</v>
      </c>
      <c r="F36" s="22" t="s">
        <v>52</v>
      </c>
      <c r="G36" s="21" t="s">
        <v>51</v>
      </c>
    </row>
    <row r="37" spans="2:7" ht="22.5" customHeight="1" x14ac:dyDescent="0.4">
      <c r="B37" s="31"/>
      <c r="C37" s="1" t="s">
        <v>43</v>
      </c>
      <c r="D37" s="2">
        <v>1980</v>
      </c>
      <c r="E37" s="2">
        <v>1980</v>
      </c>
      <c r="F37" s="22" t="s">
        <v>52</v>
      </c>
      <c r="G37" s="21" t="s">
        <v>51</v>
      </c>
    </row>
    <row r="38" spans="2:7" ht="22.5" customHeight="1" x14ac:dyDescent="0.4">
      <c r="B38" s="31"/>
      <c r="C38" s="1" t="s">
        <v>44</v>
      </c>
      <c r="D38" s="2">
        <v>1980</v>
      </c>
      <c r="E38" s="2">
        <v>1980</v>
      </c>
      <c r="F38" s="22" t="s">
        <v>52</v>
      </c>
      <c r="G38" s="21" t="s">
        <v>51</v>
      </c>
    </row>
    <row r="39" spans="2:7" ht="22.5" customHeight="1" x14ac:dyDescent="0.4">
      <c r="B39" s="32"/>
      <c r="C39" s="1" t="s">
        <v>45</v>
      </c>
      <c r="D39" s="2">
        <v>1980</v>
      </c>
      <c r="E39" s="2">
        <v>1980</v>
      </c>
      <c r="F39" s="22" t="s">
        <v>52</v>
      </c>
      <c r="G39" s="21" t="s">
        <v>51</v>
      </c>
    </row>
    <row r="40" spans="2:7" ht="22.5" customHeight="1" x14ac:dyDescent="0.4">
      <c r="B40" s="1"/>
      <c r="C40" s="12" t="s">
        <v>46</v>
      </c>
      <c r="D40" s="42" t="s">
        <v>47</v>
      </c>
      <c r="E40" s="43"/>
      <c r="F40" s="1"/>
      <c r="G40" s="23"/>
    </row>
    <row r="41" spans="2:7" ht="27" customHeight="1" x14ac:dyDescent="0.4">
      <c r="B41" s="9"/>
      <c r="C41" s="10"/>
      <c r="D41" s="34" t="s">
        <v>33</v>
      </c>
      <c r="E41" s="35"/>
      <c r="F41" s="38" t="s">
        <v>51</v>
      </c>
      <c r="G41" s="39"/>
    </row>
    <row r="42" spans="2:7" ht="27" customHeight="1" x14ac:dyDescent="0.4">
      <c r="B42" s="9"/>
      <c r="C42" s="10"/>
      <c r="D42" s="36"/>
      <c r="E42" s="37"/>
      <c r="F42" s="40"/>
      <c r="G42" s="41"/>
    </row>
    <row r="43" spans="2:7" ht="22.5" customHeight="1" x14ac:dyDescent="0.4">
      <c r="B43" s="19"/>
      <c r="F43" t="s">
        <v>35</v>
      </c>
    </row>
  </sheetData>
  <mergeCells count="11">
    <mergeCell ref="D40:E40"/>
    <mergeCell ref="D41:E41"/>
    <mergeCell ref="F41:G41"/>
    <mergeCell ref="D42:E42"/>
    <mergeCell ref="F42:G42"/>
    <mergeCell ref="B32:B39"/>
    <mergeCell ref="D2:E2"/>
    <mergeCell ref="F2:G2"/>
    <mergeCell ref="B5:C5"/>
    <mergeCell ref="B13:B21"/>
    <mergeCell ref="B22:B31"/>
  </mergeCells>
  <phoneticPr fontId="3"/>
  <conditionalFormatting sqref="D12:D39">
    <cfRule type="expression" dxfId="1" priority="2">
      <formula>$G$11=1</formula>
    </cfRule>
  </conditionalFormatting>
  <conditionalFormatting sqref="E12:E39">
    <cfRule type="expression" dxfId="0" priority="1">
      <formula>$G$11=2</formula>
    </cfRule>
  </conditionalFormatting>
  <hyperlinks>
    <hyperlink ref="B5" r:id="rId1" xr:uid="{70DDDE2C-087F-411E-9280-BA5A0CB659D0}"/>
  </hyperlinks>
  <pageMargins left="0.70866141732283472" right="0.51181102362204722" top="0.74803149606299213" bottom="0.74803149606299213" header="0.31496062992125984" footer="0.31496062992125984"/>
  <pageSetup paperSize="9" scale="7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入力シート</vt:lpstr>
      <vt:lpstr>PDF</vt:lpstr>
      <vt:lpstr>PDF!Print_Area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正博 新松</dc:creator>
  <cp:lastModifiedBy>幹雄 安西</cp:lastModifiedBy>
  <cp:lastPrinted>2024-05-27T07:35:06Z</cp:lastPrinted>
  <dcterms:created xsi:type="dcterms:W3CDTF">2023-11-28T01:28:15Z</dcterms:created>
  <dcterms:modified xsi:type="dcterms:W3CDTF">2025-06-17T07:14:59Z</dcterms:modified>
</cp:coreProperties>
</file>